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00" yWindow="540" windowWidth="17940" windowHeight="11190"/>
  </bookViews>
  <sheets>
    <sheet name="Документ (1)" sheetId="1" r:id="rId1"/>
  </sheets>
  <calcPr calcId="125725"/>
</workbook>
</file>

<file path=xl/calcChain.xml><?xml version="1.0" encoding="utf-8"?>
<calcChain xmlns="http://schemas.openxmlformats.org/spreadsheetml/2006/main">
  <c r="G103" i="1"/>
  <c r="G101"/>
  <c r="G100" s="1"/>
  <c r="G98"/>
  <c r="G59"/>
  <c r="G42"/>
  <c r="G27"/>
  <c r="G26" s="1"/>
  <c r="G21"/>
  <c r="G96"/>
  <c r="G89"/>
  <c r="G88" s="1"/>
  <c r="G87" s="1"/>
  <c r="G81"/>
  <c r="G80" s="1"/>
  <c r="G73"/>
  <c r="G72" s="1"/>
  <c r="G67"/>
  <c r="G66" s="1"/>
  <c r="G55"/>
  <c r="G54" s="1"/>
  <c r="G53" s="1"/>
  <c r="G50"/>
  <c r="G49" s="1"/>
  <c r="G45"/>
  <c r="G44" s="1"/>
  <c r="G35"/>
  <c r="G34" s="1"/>
  <c r="G31"/>
  <c r="G30" s="1"/>
  <c r="G29" s="1"/>
  <c r="G24"/>
  <c r="G23" s="1"/>
  <c r="G19"/>
  <c r="G17"/>
  <c r="G16" s="1"/>
  <c r="G33" l="1"/>
  <c r="G52"/>
  <c r="G95"/>
  <c r="G62"/>
  <c r="G61" s="1"/>
  <c r="G15"/>
  <c r="G94" l="1"/>
  <c r="G86" s="1"/>
  <c r="G14"/>
  <c r="G105"/>
  <c r="G13" l="1"/>
</calcChain>
</file>

<file path=xl/sharedStrings.xml><?xml version="1.0" encoding="utf-8"?>
<sst xmlns="http://schemas.openxmlformats.org/spreadsheetml/2006/main" count="517" uniqueCount="101">
  <si>
    <r>
      <rPr>
        <sz val="14"/>
        <rFont val="Times New Roman"/>
      </rPr>
      <t>Ведомственная структура</t>
    </r>
  </si>
  <si>
    <t>тыс.рублей</t>
  </si>
  <si>
    <t xml:space="preserve">Наименование </t>
  </si>
  <si>
    <t>Рз</t>
  </si>
  <si>
    <t>Пз</t>
  </si>
  <si>
    <t>ЦС</t>
  </si>
  <si>
    <t>ВР</t>
  </si>
  <si>
    <t>Общегосударственные вопросы</t>
  </si>
  <si>
    <t>904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</si>
  <si>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</si>
  <si>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</si>
  <si>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</si>
  <si>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</si>
  <si>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t>Ч170126020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</si>
  <si>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</si>
  <si>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</si>
  <si>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</si>
  <si>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</si>
  <si>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</si>
  <si>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</si>
  <si>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</si>
  <si>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</si>
  <si>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</si>
  <si>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</si>
  <si>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</si>
  <si>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</si>
  <si>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Главы администрации поселения</t>
  </si>
  <si>
    <t>Ч170126030</t>
  </si>
  <si>
    <t>Резервные средства</t>
  </si>
  <si>
    <t>870</t>
  </si>
  <si>
    <r>
      <rPr>
        <sz val="14"/>
        <color rgb="FF000000"/>
        <rFont val="Times New Roman"/>
      </rPr>
      <t>За достижение показателей деятельности органов местного самоуправления для поощрения муниципальных управленческих команд</t>
    </r>
  </si>
  <si>
    <t>Ч170129650</t>
  </si>
  <si>
    <t>Резервные фонды</t>
  </si>
  <si>
    <t>11</t>
  </si>
  <si>
    <t>Создание резервного фонда администрации Черноозерского сельского поселения</t>
  </si>
  <si>
    <t>Ч120126050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</si>
  <si>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</si>
  <si>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</si>
  <si>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</si>
  <si>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Ч130226080</t>
  </si>
  <si>
    <t>Мероприятия по землеустройству и землепользованию</t>
  </si>
  <si>
    <t>9990026100</t>
  </si>
  <si>
    <t>Прочая закупка товаров,работ и услуг</t>
  </si>
  <si>
    <t>Выполнение других обязательств органов местного самоуправления</t>
  </si>
  <si>
    <t>Ч130226110</t>
  </si>
  <si>
    <t>9990026110</t>
  </si>
  <si>
    <t xml:space="preserve">Исполнение судебных актов </t>
  </si>
  <si>
    <t>830</t>
  </si>
  <si>
    <t>Условно утверждаемые расходы</t>
  </si>
  <si>
    <t>Ч170326150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</si>
  <si>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</si>
  <si>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</si>
  <si>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</si>
  <si>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</si>
  <si>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</si>
  <si>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Ч120751180</t>
  </si>
  <si>
    <t>Национальная экономика</t>
  </si>
  <si>
    <t>Дорожное хозяйство (дорожные фонды)</t>
  </si>
  <si>
    <t>09</t>
  </si>
  <si>
    <t>Мероприятия в отношении автомобильных дорог общего пользования местного значения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</si>
  <si>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</si>
  <si>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</si>
  <si>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Ч110127360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</si>
  <si>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</si>
  <si>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</si>
  <si>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</si>
  <si>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</si>
  <si>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</si>
  <si>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</si>
  <si>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</si>
  <si>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9990027550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</si>
  <si>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</si>
  <si>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</si>
  <si>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</si>
  <si>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</si>
  <si>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Жилищно-коммунальное хозяйство</t>
  </si>
  <si>
    <t>05</t>
  </si>
  <si>
    <t>Коммунальное хозяйство</t>
  </si>
  <si>
    <t>Мероприятия в области коммунального хозяйства</t>
  </si>
  <si>
    <t>Ч150329430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</si>
  <si>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</si>
  <si>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</si>
  <si>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</si>
  <si>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Уличное освещение</t>
  </si>
  <si>
    <t>Ч150429330</t>
  </si>
  <si>
    <r>
      <rPr>
        <sz val="14"/>
        <color rgb="FF000000"/>
        <rFont val="Times New Roman"/>
      </rPr>
      <t>Прочие мероприятия по благоустройству</t>
    </r>
  </si>
  <si>
    <t>Ч150429370</t>
  </si>
  <si>
    <r>
      <rPr>
        <sz val="14"/>
        <color rgb="FF000000"/>
        <rFont val="Times New Roman"/>
      </rPr>
      <t>Капитальные вложения в объекты государственной (муниципальной) собственности</t>
    </r>
  </si>
  <si>
    <t>400</t>
  </si>
  <si>
    <r>
      <rPr>
        <sz val="14"/>
        <color rgb="FF000000"/>
        <rFont val="Times New Roman"/>
      </rPr>
      <t>Бюджетные инвестиции</t>
    </r>
  </si>
  <si>
    <t>410</t>
  </si>
  <si>
    <t>Всего расходов</t>
  </si>
  <si>
    <t>Черноозерская сельская администрация Звениговского муниципального района Республики Марий Эл</t>
  </si>
  <si>
    <t>Вед</t>
  </si>
  <si>
    <t xml:space="preserve">"Об утверждении отчета об исполнении бюджета </t>
  </si>
  <si>
    <t xml:space="preserve">от   "    "  мая  2023 года № </t>
  </si>
  <si>
    <t>сумма</t>
  </si>
  <si>
    <t xml:space="preserve">    ПРИЛОЖЕНИЕ № 4</t>
  </si>
  <si>
    <t>Черноозерского сельского поселения Звениговского муниципального района Республики Марий Эл за 2022 год"</t>
  </si>
  <si>
    <t>расходов бюджета Черноозерского сельского поселения Звениговского муниципального района Республики Марий Эл за 2022 год</t>
  </si>
  <si>
    <t>к решению Собрания депутатов Черноозерского сельского поселения Звениговского муниципального района Республики Марий Эл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</si>
</sst>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</font>
    <font>
      <sz val="10"/>
      <name val="Arial Cyr"/>
    </font>
    <font>
      <sz val="14"/>
      <name val="Times New Roman"/>
    </font>
    <font>
      <b/>
      <sz val="12"/>
      <name val="Arial Cyr"/>
    </font>
    <font>
      <sz val="14"/>
      <name val="Times New Roman"/>
    </font>
    <font>
      <sz val="10"/>
      <name val="Arial"/>
    </font>
    <font>
      <b/>
      <sz val="14"/>
      <name val="Times New Roman"/>
    </font>
    <font>
      <sz val="14"/>
      <color rgb="FF000000"/>
      <name val="Times New Roman"/>
    </font>
    <font>
      <sz val="14"/>
      <color rgb="FF000000"/>
      <name val="Times New Roman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1" fillId="0" borderId="0" xfId="0" applyNumberFormat="1" applyFont="1"/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/>
    <xf numFmtId="0" fontId="2" fillId="0" borderId="0" xfId="0" applyNumberFormat="1" applyFont="1" applyAlignment="1">
      <alignment vertical="top"/>
    </xf>
    <xf numFmtId="0" fontId="3" fillId="2" borderId="0" xfId="0" applyNumberFormat="1" applyFont="1" applyFill="1" applyAlignment="1">
      <alignment horizontal="center"/>
    </xf>
    <xf numFmtId="0" fontId="5" fillId="0" borderId="0" xfId="0" applyNumberFormat="1" applyFont="1" applyAlignment="1">
      <alignment vertical="top"/>
    </xf>
    <xf numFmtId="0" fontId="6" fillId="2" borderId="0" xfId="0" applyNumberFormat="1" applyFont="1" applyFill="1" applyAlignment="1">
      <alignment horizont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 wrapText="1"/>
    </xf>
    <xf numFmtId="0" fontId="7" fillId="3" borderId="0" xfId="0" applyNumberFormat="1" applyFont="1" applyFill="1" applyAlignment="1">
      <alignment vertical="center" wrapText="1"/>
    </xf>
    <xf numFmtId="0" fontId="7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center" wrapText="1"/>
    </xf>
    <xf numFmtId="0" fontId="8" fillId="0" borderId="0" xfId="0" applyNumberFormat="1" applyFont="1" applyAlignment="1">
      <alignment vertical="top" wrapText="1"/>
    </xf>
    <xf numFmtId="0" fontId="7" fillId="2" borderId="0" xfId="0" applyNumberFormat="1" applyFont="1" applyFill="1" applyAlignment="1">
      <alignment vertical="top" wrapText="1"/>
    </xf>
    <xf numFmtId="0" fontId="2" fillId="3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horizontal="justify" vertical="center" wrapText="1"/>
    </xf>
    <xf numFmtId="0" fontId="7" fillId="2" borderId="0" xfId="0" applyNumberFormat="1" applyFont="1" applyFill="1" applyAlignment="1">
      <alignment vertical="center" wrapText="1"/>
    </xf>
    <xf numFmtId="0" fontId="2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>
      <alignment horizontal="right" vertical="center" shrinkToFit="1"/>
    </xf>
    <xf numFmtId="0" fontId="2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/>
    </xf>
    <xf numFmtId="0" fontId="2" fillId="3" borderId="0" xfId="0" applyNumberFormat="1" applyFont="1" applyFill="1" applyAlignment="1">
      <alignment horizontal="left" vertical="center" wrapText="1"/>
    </xf>
    <xf numFmtId="0" fontId="7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vertical="center" wrapText="1"/>
    </xf>
    <xf numFmtId="0" fontId="8" fillId="0" borderId="0" xfId="0" applyNumberFormat="1" applyFont="1" applyAlignment="1">
      <alignment wrapText="1"/>
    </xf>
    <xf numFmtId="0" fontId="8" fillId="0" borderId="0" xfId="0" applyNumberFormat="1" applyFont="1" applyAlignment="1">
      <alignment vertical="center" wrapText="1"/>
    </xf>
    <xf numFmtId="0" fontId="1" fillId="2" borderId="0" xfId="0" applyNumberFormat="1" applyFont="1" applyFill="1"/>
    <xf numFmtId="0" fontId="4" fillId="0" borderId="0" xfId="0" applyNumberFormat="1" applyFont="1" applyAlignment="1">
      <alignment vertical="top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top"/>
    </xf>
    <xf numFmtId="164" fontId="2" fillId="2" borderId="0" xfId="0" applyNumberFormat="1" applyFont="1" applyFill="1" applyBorder="1" applyAlignment="1">
      <alignment vertical="center" wrapText="1"/>
    </xf>
    <xf numFmtId="164" fontId="2" fillId="0" borderId="0" xfId="0" applyNumberFormat="1" applyFont="1" applyAlignment="1">
      <alignment vertical="center" shrinkToFit="1"/>
    </xf>
    <xf numFmtId="164" fontId="2" fillId="0" borderId="0" xfId="0" applyNumberFormat="1" applyFont="1" applyAlignment="1">
      <alignment vertical="center"/>
    </xf>
    <xf numFmtId="0" fontId="2" fillId="2" borderId="0" xfId="0" applyNumberFormat="1" applyFont="1" applyFill="1" applyAlignment="1"/>
    <xf numFmtId="0" fontId="9" fillId="0" borderId="0" xfId="0" applyNumberFormat="1" applyFont="1" applyFill="1" applyBorder="1" applyAlignment="1" applyProtection="1">
      <alignment vertical="top" wrapText="1"/>
    </xf>
    <xf numFmtId="0" fontId="9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horizontal="right" wrapText="1"/>
    </xf>
    <xf numFmtId="0" fontId="9" fillId="0" borderId="0" xfId="0" applyNumberFormat="1" applyFont="1" applyFill="1" applyBorder="1" applyAlignment="1" applyProtection="1">
      <alignment horizontal="right" vertical="top" wrapText="1"/>
    </xf>
    <xf numFmtId="0" fontId="9" fillId="0" borderId="0" xfId="0" applyFont="1" applyAlignment="1">
      <alignment horizontal="right" vertical="top"/>
    </xf>
    <xf numFmtId="0" fontId="1" fillId="2" borderId="0" xfId="0" applyNumberFormat="1" applyFont="1" applyFill="1" applyAlignment="1">
      <alignment horizontal="left" wrapText="1"/>
    </xf>
    <xf numFmtId="0" fontId="2" fillId="2" borderId="0" xfId="0" applyNumberFormat="1" applyFont="1" applyFill="1" applyAlignment="1">
      <alignment horizontal="left" vertical="center"/>
    </xf>
    <xf numFmtId="0" fontId="4" fillId="0" borderId="0" xfId="0" applyNumberFormat="1" applyFont="1" applyAlignment="1">
      <alignment horizontal="center" vertical="top"/>
    </xf>
    <xf numFmtId="0" fontId="9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7"/>
  <sheetViews>
    <sheetView tabSelected="1" workbookViewId="0">
      <selection activeCell="A82" sqref="A82:XFD82"/>
    </sheetView>
  </sheetViews>
  <sheetFormatPr defaultColWidth="9" defaultRowHeight="12.75" outlineLevelRow="5"/>
  <cols>
    <col min="1" max="1" width="58.140625" customWidth="1"/>
    <col min="2" max="3" width="6.42578125" customWidth="1"/>
    <col min="4" max="4" width="6.85546875" customWidth="1"/>
    <col min="5" max="5" width="15.42578125" customWidth="1"/>
    <col min="6" max="6" width="7.5703125" customWidth="1"/>
    <col min="7" max="7" width="19" customWidth="1"/>
    <col min="8" max="8" width="9" hidden="1" customWidth="1"/>
  </cols>
  <sheetData>
    <row r="1" spans="1:14" ht="18.75">
      <c r="A1" s="43"/>
      <c r="B1" s="43"/>
      <c r="C1" s="43"/>
      <c r="D1" s="46" t="s">
        <v>97</v>
      </c>
      <c r="E1" s="46"/>
      <c r="F1" s="46"/>
      <c r="G1" s="46"/>
      <c r="H1" s="46"/>
      <c r="I1" s="46"/>
      <c r="J1" s="46"/>
      <c r="K1" s="46"/>
      <c r="L1" s="46"/>
      <c r="M1" s="46"/>
    </row>
    <row r="2" spans="1:14" ht="79.5" customHeight="1">
      <c r="A2" s="43"/>
      <c r="B2" s="43"/>
      <c r="C2" s="43"/>
      <c r="D2" s="47" t="s">
        <v>100</v>
      </c>
      <c r="E2" s="47"/>
      <c r="F2" s="47"/>
      <c r="G2" s="47"/>
      <c r="H2" s="46"/>
      <c r="I2" s="46"/>
      <c r="J2" s="46"/>
      <c r="K2" s="46"/>
      <c r="L2" s="46"/>
      <c r="M2" s="46"/>
    </row>
    <row r="3" spans="1:14" ht="22.5" customHeight="1">
      <c r="A3" s="44"/>
      <c r="B3" s="44"/>
      <c r="C3" s="48" t="s">
        <v>94</v>
      </c>
      <c r="D3" s="48"/>
      <c r="E3" s="48"/>
      <c r="F3" s="48"/>
      <c r="G3" s="48"/>
      <c r="H3" s="37"/>
      <c r="I3" s="2"/>
      <c r="J3" s="2"/>
      <c r="K3" s="2"/>
      <c r="L3" s="2"/>
      <c r="M3" s="2"/>
    </row>
    <row r="4" spans="1:14" ht="59.25" customHeight="1">
      <c r="A4" s="44"/>
      <c r="B4" s="44"/>
      <c r="C4" s="44"/>
      <c r="D4" s="48" t="s">
        <v>98</v>
      </c>
      <c r="E4" s="48"/>
      <c r="F4" s="48"/>
      <c r="G4" s="48"/>
      <c r="H4" s="37"/>
      <c r="I4" s="1"/>
      <c r="J4" s="1"/>
      <c r="K4" s="1"/>
      <c r="L4" s="1"/>
      <c r="M4" s="1"/>
    </row>
    <row r="5" spans="1:14" ht="18.75">
      <c r="A5" s="45"/>
      <c r="B5" s="45"/>
      <c r="C5" s="37"/>
      <c r="D5" s="49" t="s">
        <v>95</v>
      </c>
      <c r="E5" s="49"/>
      <c r="F5" s="49"/>
      <c r="G5" s="49"/>
      <c r="H5" s="37"/>
      <c r="I5" s="3"/>
      <c r="J5" s="1"/>
      <c r="K5" s="1"/>
      <c r="L5" s="1"/>
      <c r="M5" s="1"/>
    </row>
    <row r="6" spans="1:14" ht="18.7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4" ht="15.75">
      <c r="A7" s="4"/>
      <c r="B7" s="4"/>
      <c r="C7" s="4"/>
      <c r="D7" s="4"/>
      <c r="E7" s="4"/>
      <c r="F7" s="4"/>
    </row>
    <row r="8" spans="1:14" ht="18.75">
      <c r="A8" s="52" t="s">
        <v>0</v>
      </c>
      <c r="B8" s="52"/>
      <c r="C8" s="52"/>
      <c r="D8" s="52"/>
      <c r="E8" s="52"/>
      <c r="F8" s="52"/>
      <c r="G8" s="52"/>
      <c r="H8" s="5"/>
      <c r="N8" s="4"/>
    </row>
    <row r="9" spans="1:14" ht="48" customHeight="1">
      <c r="A9" s="53" t="s">
        <v>99</v>
      </c>
      <c r="B9" s="53"/>
      <c r="C9" s="53"/>
      <c r="D9" s="53"/>
      <c r="E9" s="53"/>
      <c r="F9" s="53"/>
      <c r="G9" s="53"/>
      <c r="H9" s="53"/>
    </row>
    <row r="10" spans="1:14" ht="18.75" customHeight="1">
      <c r="A10" s="52"/>
      <c r="B10" s="52"/>
      <c r="C10" s="52"/>
      <c r="D10" s="52"/>
      <c r="E10" s="52"/>
      <c r="F10" s="52"/>
      <c r="G10" s="52"/>
      <c r="H10" s="33"/>
      <c r="I10" s="6"/>
      <c r="J10" s="6"/>
      <c r="K10" s="6"/>
      <c r="L10" s="6"/>
      <c r="M10" s="6"/>
      <c r="N10" s="6"/>
    </row>
    <row r="11" spans="1:14" ht="18.75">
      <c r="A11" s="46" t="s">
        <v>1</v>
      </c>
      <c r="B11" s="46"/>
      <c r="C11" s="46"/>
      <c r="D11" s="46"/>
      <c r="E11" s="46"/>
      <c r="F11" s="46"/>
      <c r="G11" s="46"/>
    </row>
    <row r="12" spans="1:14" ht="18.75">
      <c r="A12" s="7" t="s">
        <v>2</v>
      </c>
      <c r="B12" s="39" t="s">
        <v>93</v>
      </c>
      <c r="C12" s="7" t="s">
        <v>3</v>
      </c>
      <c r="D12" s="7" t="s">
        <v>4</v>
      </c>
      <c r="E12" s="7" t="s">
        <v>5</v>
      </c>
      <c r="F12" s="7" t="s">
        <v>6</v>
      </c>
      <c r="G12" s="38" t="s">
        <v>96</v>
      </c>
    </row>
    <row r="13" spans="1:14" ht="61.5" customHeight="1">
      <c r="A13" s="35" t="s">
        <v>92</v>
      </c>
      <c r="B13" s="36">
        <v>904</v>
      </c>
      <c r="C13" s="34"/>
      <c r="D13" s="34"/>
      <c r="E13" s="34"/>
      <c r="F13" s="34"/>
      <c r="G13" s="40">
        <f t="shared" ref="G13" si="0">G105</f>
        <v>1876.60205</v>
      </c>
    </row>
    <row r="14" spans="1:14" ht="22.5" hidden="1" customHeight="1" outlineLevel="1">
      <c r="A14" s="8" t="s">
        <v>7</v>
      </c>
      <c r="B14" s="9" t="s">
        <v>8</v>
      </c>
      <c r="C14" s="9" t="s">
        <v>9</v>
      </c>
      <c r="D14" s="9"/>
      <c r="E14" s="9"/>
      <c r="F14" s="9"/>
      <c r="G14" s="41" t="e">
        <f>G15+#REF!+G29+G33</f>
        <v>#REF!</v>
      </c>
    </row>
    <row r="15" spans="1:14" ht="83.25" customHeight="1" outlineLevel="2">
      <c r="A15" s="8" t="s">
        <v>10</v>
      </c>
      <c r="B15" s="9" t="s">
        <v>8</v>
      </c>
      <c r="C15" s="9" t="s">
        <v>9</v>
      </c>
      <c r="D15" s="9" t="s">
        <v>11</v>
      </c>
      <c r="E15" s="9"/>
      <c r="F15" s="9"/>
      <c r="G15" s="41">
        <f>G16+G23+G26</f>
        <v>1286.8412599999999</v>
      </c>
    </row>
    <row r="16" spans="1:14" ht="25.5" customHeight="1" outlineLevel="4">
      <c r="A16" s="8" t="s">
        <v>12</v>
      </c>
      <c r="B16" s="9" t="s">
        <v>8</v>
      </c>
      <c r="C16" s="9" t="s">
        <v>9</v>
      </c>
      <c r="D16" s="9" t="s">
        <v>11</v>
      </c>
      <c r="E16" s="9" t="s">
        <v>13</v>
      </c>
      <c r="F16" s="9"/>
      <c r="G16" s="41">
        <f>G17+G19+G21</f>
        <v>567.15397999999993</v>
      </c>
    </row>
    <row r="17" spans="1:7" ht="100.5" customHeight="1" outlineLevel="4">
      <c r="A17" s="10" t="s">
        <v>14</v>
      </c>
      <c r="B17" s="9" t="s">
        <v>8</v>
      </c>
      <c r="C17" s="9" t="s">
        <v>9</v>
      </c>
      <c r="D17" s="9" t="s">
        <v>11</v>
      </c>
      <c r="E17" s="9" t="s">
        <v>13</v>
      </c>
      <c r="F17" s="9" t="s">
        <v>15</v>
      </c>
      <c r="G17" s="41">
        <f>G18</f>
        <v>475.90654999999998</v>
      </c>
    </row>
    <row r="18" spans="1:7" ht="45" customHeight="1" outlineLevel="4">
      <c r="A18" s="10" t="s">
        <v>16</v>
      </c>
      <c r="B18" s="9" t="s">
        <v>8</v>
      </c>
      <c r="C18" s="9" t="s">
        <v>9</v>
      </c>
      <c r="D18" s="9" t="s">
        <v>11</v>
      </c>
      <c r="E18" s="9" t="s">
        <v>13</v>
      </c>
      <c r="F18" s="9" t="s">
        <v>17</v>
      </c>
      <c r="G18" s="42">
        <v>475.90654999999998</v>
      </c>
    </row>
    <row r="19" spans="1:7" ht="44.25" customHeight="1" outlineLevel="5">
      <c r="A19" s="10" t="s">
        <v>18</v>
      </c>
      <c r="B19" s="9" t="s">
        <v>8</v>
      </c>
      <c r="C19" s="9" t="s">
        <v>9</v>
      </c>
      <c r="D19" s="9" t="s">
        <v>11</v>
      </c>
      <c r="E19" s="9" t="s">
        <v>13</v>
      </c>
      <c r="F19" s="9" t="s">
        <v>19</v>
      </c>
      <c r="G19" s="41">
        <f>G20</f>
        <v>90.818110000000004</v>
      </c>
    </row>
    <row r="20" spans="1:7" ht="43.5" customHeight="1" outlineLevel="5">
      <c r="A20" s="10" t="s">
        <v>20</v>
      </c>
      <c r="B20" s="9" t="s">
        <v>8</v>
      </c>
      <c r="C20" s="9" t="s">
        <v>9</v>
      </c>
      <c r="D20" s="9" t="s">
        <v>11</v>
      </c>
      <c r="E20" s="9" t="s">
        <v>13</v>
      </c>
      <c r="F20" s="9" t="s">
        <v>21</v>
      </c>
      <c r="G20" s="42">
        <v>90.818110000000004</v>
      </c>
    </row>
    <row r="21" spans="1:7" ht="22.5" customHeight="1" outlineLevel="5">
      <c r="A21" s="3" t="s">
        <v>22</v>
      </c>
      <c r="B21" s="9" t="s">
        <v>8</v>
      </c>
      <c r="C21" s="9" t="s">
        <v>9</v>
      </c>
      <c r="D21" s="9" t="s">
        <v>11</v>
      </c>
      <c r="E21" s="9" t="s">
        <v>13</v>
      </c>
      <c r="F21" s="9" t="s">
        <v>23</v>
      </c>
      <c r="G21" s="42">
        <f>G22</f>
        <v>0.42931999999999998</v>
      </c>
    </row>
    <row r="22" spans="1:7" ht="21.75" customHeight="1" outlineLevel="5">
      <c r="A22" s="12" t="s">
        <v>24</v>
      </c>
      <c r="B22" s="9" t="s">
        <v>8</v>
      </c>
      <c r="C22" s="9" t="s">
        <v>9</v>
      </c>
      <c r="D22" s="9" t="s">
        <v>11</v>
      </c>
      <c r="E22" s="9" t="s">
        <v>13</v>
      </c>
      <c r="F22" s="9" t="s">
        <v>25</v>
      </c>
      <c r="G22" s="42">
        <v>0.42931999999999998</v>
      </c>
    </row>
    <row r="23" spans="1:7" ht="33.75" customHeight="1" outlineLevel="4">
      <c r="A23" s="13" t="s">
        <v>26</v>
      </c>
      <c r="B23" s="9" t="s">
        <v>8</v>
      </c>
      <c r="C23" s="9" t="s">
        <v>9</v>
      </c>
      <c r="D23" s="9" t="s">
        <v>11</v>
      </c>
      <c r="E23" s="9" t="s">
        <v>27</v>
      </c>
      <c r="F23" s="9"/>
      <c r="G23" s="41">
        <f t="shared" ref="G23:G24" si="1">G24</f>
        <v>696.03515000000004</v>
      </c>
    </row>
    <row r="24" spans="1:7" ht="103.5" customHeight="1" outlineLevel="4">
      <c r="A24" s="10" t="s">
        <v>14</v>
      </c>
      <c r="B24" s="9" t="s">
        <v>8</v>
      </c>
      <c r="C24" s="9" t="s">
        <v>9</v>
      </c>
      <c r="D24" s="9" t="s">
        <v>11</v>
      </c>
      <c r="E24" s="9" t="s">
        <v>27</v>
      </c>
      <c r="F24" s="9" t="s">
        <v>15</v>
      </c>
      <c r="G24" s="41">
        <f t="shared" si="1"/>
        <v>696.03515000000004</v>
      </c>
    </row>
    <row r="25" spans="1:7" ht="37.5" outlineLevel="4">
      <c r="A25" s="10" t="s">
        <v>16</v>
      </c>
      <c r="B25" s="9" t="s">
        <v>8</v>
      </c>
      <c r="C25" s="9" t="s">
        <v>9</v>
      </c>
      <c r="D25" s="9" t="s">
        <v>11</v>
      </c>
      <c r="E25" s="9" t="s">
        <v>27</v>
      </c>
      <c r="F25" s="9" t="s">
        <v>17</v>
      </c>
      <c r="G25" s="42">
        <v>696.03515000000004</v>
      </c>
    </row>
    <row r="26" spans="1:7" ht="63.75" customHeight="1" outlineLevel="4">
      <c r="A26" s="17" t="s">
        <v>30</v>
      </c>
      <c r="B26" s="9" t="s">
        <v>8</v>
      </c>
      <c r="C26" s="9" t="s">
        <v>9</v>
      </c>
      <c r="D26" s="9" t="s">
        <v>11</v>
      </c>
      <c r="E26" s="9" t="s">
        <v>31</v>
      </c>
      <c r="F26" s="9"/>
      <c r="G26" s="41">
        <f>G27</f>
        <v>23.65213</v>
      </c>
    </row>
    <row r="27" spans="1:7" ht="104.25" customHeight="1" outlineLevel="4">
      <c r="A27" s="10" t="s">
        <v>14</v>
      </c>
      <c r="B27" s="9" t="s">
        <v>8</v>
      </c>
      <c r="C27" s="9" t="s">
        <v>9</v>
      </c>
      <c r="D27" s="9" t="s">
        <v>11</v>
      </c>
      <c r="E27" s="9" t="s">
        <v>31</v>
      </c>
      <c r="F27" s="9" t="s">
        <v>15</v>
      </c>
      <c r="G27" s="41">
        <f>G28</f>
        <v>23.65213</v>
      </c>
    </row>
    <row r="28" spans="1:7" ht="46.5" customHeight="1" outlineLevel="4">
      <c r="A28" s="10" t="s">
        <v>16</v>
      </c>
      <c r="B28" s="9" t="s">
        <v>8</v>
      </c>
      <c r="C28" s="9" t="s">
        <v>9</v>
      </c>
      <c r="D28" s="9" t="s">
        <v>11</v>
      </c>
      <c r="E28" s="9" t="s">
        <v>31</v>
      </c>
      <c r="F28" s="9" t="s">
        <v>17</v>
      </c>
      <c r="G28" s="41">
        <v>23.65213</v>
      </c>
    </row>
    <row r="29" spans="1:7" ht="22.5" hidden="1" customHeight="1" outlineLevel="4">
      <c r="A29" s="18" t="s">
        <v>32</v>
      </c>
      <c r="B29" s="9" t="s">
        <v>8</v>
      </c>
      <c r="C29" s="9" t="s">
        <v>9</v>
      </c>
      <c r="D29" s="9" t="s">
        <v>33</v>
      </c>
      <c r="E29" s="9"/>
      <c r="F29" s="9"/>
      <c r="G29" s="41">
        <f t="shared" ref="G29:G31" si="2">G30</f>
        <v>0</v>
      </c>
    </row>
    <row r="30" spans="1:7" ht="36.75" hidden="1" customHeight="1" outlineLevel="4">
      <c r="A30" s="19" t="s">
        <v>34</v>
      </c>
      <c r="B30" s="9" t="s">
        <v>8</v>
      </c>
      <c r="C30" s="9" t="s">
        <v>9</v>
      </c>
      <c r="D30" s="9" t="s">
        <v>33</v>
      </c>
      <c r="E30" s="9" t="s">
        <v>35</v>
      </c>
      <c r="F30" s="9"/>
      <c r="G30" s="41">
        <f t="shared" si="2"/>
        <v>0</v>
      </c>
    </row>
    <row r="31" spans="1:7" ht="21.75" hidden="1" customHeight="1" outlineLevel="4">
      <c r="A31" s="18" t="s">
        <v>22</v>
      </c>
      <c r="B31" s="9" t="s">
        <v>8</v>
      </c>
      <c r="C31" s="9" t="s">
        <v>9</v>
      </c>
      <c r="D31" s="9" t="s">
        <v>33</v>
      </c>
      <c r="E31" s="9" t="s">
        <v>35</v>
      </c>
      <c r="F31" s="9" t="s">
        <v>23</v>
      </c>
      <c r="G31" s="41">
        <f t="shared" si="2"/>
        <v>0</v>
      </c>
    </row>
    <row r="32" spans="1:7" ht="20.25" hidden="1" customHeight="1" outlineLevel="4">
      <c r="A32" s="18" t="s">
        <v>28</v>
      </c>
      <c r="B32" s="9" t="s">
        <v>8</v>
      </c>
      <c r="C32" s="9" t="s">
        <v>9</v>
      </c>
      <c r="D32" s="9" t="s">
        <v>33</v>
      </c>
      <c r="E32" s="9" t="s">
        <v>35</v>
      </c>
      <c r="F32" s="9" t="s">
        <v>29</v>
      </c>
      <c r="G32" s="42">
        <v>0</v>
      </c>
    </row>
    <row r="33" spans="1:7" ht="42" customHeight="1" outlineLevel="4">
      <c r="A33" s="20" t="s">
        <v>36</v>
      </c>
      <c r="B33" s="9" t="s">
        <v>8</v>
      </c>
      <c r="C33" s="15" t="s">
        <v>9</v>
      </c>
      <c r="D33" s="15" t="s">
        <v>37</v>
      </c>
      <c r="E33" s="9"/>
      <c r="F33" s="9"/>
      <c r="G33" s="41">
        <f>G34+G39+G44+G49</f>
        <v>12.03398</v>
      </c>
    </row>
    <row r="34" spans="1:7" ht="82.5" customHeight="1" outlineLevel="4">
      <c r="A34" s="19" t="s">
        <v>38</v>
      </c>
      <c r="B34" s="9" t="s">
        <v>8</v>
      </c>
      <c r="C34" s="15" t="s">
        <v>9</v>
      </c>
      <c r="D34" s="15" t="s">
        <v>37</v>
      </c>
      <c r="E34" s="15" t="s">
        <v>39</v>
      </c>
      <c r="F34" s="9"/>
      <c r="G34" s="41">
        <f>G35+G37+G42</f>
        <v>12.03398</v>
      </c>
    </row>
    <row r="35" spans="1:7" ht="45" customHeight="1" outlineLevel="4">
      <c r="A35" s="10" t="s">
        <v>18</v>
      </c>
      <c r="B35" s="9" t="s">
        <v>8</v>
      </c>
      <c r="C35" s="15" t="s">
        <v>9</v>
      </c>
      <c r="D35" s="15" t="s">
        <v>37</v>
      </c>
      <c r="E35" s="15" t="s">
        <v>39</v>
      </c>
      <c r="F35" s="9" t="s">
        <v>19</v>
      </c>
      <c r="G35" s="41">
        <f>G36</f>
        <v>0</v>
      </c>
    </row>
    <row r="36" spans="1:7" ht="47.25" customHeight="1" outlineLevel="4">
      <c r="A36" s="10" t="s">
        <v>20</v>
      </c>
      <c r="B36" s="9" t="s">
        <v>8</v>
      </c>
      <c r="C36" s="15" t="s">
        <v>9</v>
      </c>
      <c r="D36" s="15" t="s">
        <v>37</v>
      </c>
      <c r="E36" s="15" t="s">
        <v>39</v>
      </c>
      <c r="F36" s="15" t="s">
        <v>21</v>
      </c>
      <c r="G36" s="42">
        <v>0</v>
      </c>
    </row>
    <row r="37" spans="1:7" ht="21.75" hidden="1" customHeight="1" outlineLevel="4">
      <c r="A37" s="18" t="s">
        <v>22</v>
      </c>
      <c r="B37" s="9" t="s">
        <v>8</v>
      </c>
      <c r="C37" s="15" t="s">
        <v>9</v>
      </c>
      <c r="D37" s="15" t="s">
        <v>37</v>
      </c>
      <c r="E37" s="15" t="s">
        <v>39</v>
      </c>
      <c r="F37" s="15" t="s">
        <v>23</v>
      </c>
      <c r="G37" s="42"/>
    </row>
    <row r="38" spans="1:7" ht="29.25" hidden="1" customHeight="1" outlineLevel="4">
      <c r="A38" s="12" t="s">
        <v>24</v>
      </c>
      <c r="B38" s="9" t="s">
        <v>8</v>
      </c>
      <c r="C38" s="15" t="s">
        <v>9</v>
      </c>
      <c r="D38" s="15" t="s">
        <v>37</v>
      </c>
      <c r="E38" s="15" t="s">
        <v>39</v>
      </c>
      <c r="F38" s="15" t="s">
        <v>25</v>
      </c>
      <c r="G38" s="42"/>
    </row>
    <row r="39" spans="1:7" ht="24.75" hidden="1" customHeight="1" outlineLevel="4">
      <c r="A39" s="12" t="s">
        <v>40</v>
      </c>
      <c r="B39" s="9" t="s">
        <v>8</v>
      </c>
      <c r="C39" s="15" t="s">
        <v>9</v>
      </c>
      <c r="D39" s="15" t="s">
        <v>37</v>
      </c>
      <c r="E39" s="15" t="s">
        <v>41</v>
      </c>
      <c r="F39" s="15"/>
      <c r="G39" s="42"/>
    </row>
    <row r="40" spans="1:7" ht="15.75" hidden="1" customHeight="1" outlineLevel="4">
      <c r="A40" s="10" t="s">
        <v>18</v>
      </c>
      <c r="B40" s="9" t="s">
        <v>8</v>
      </c>
      <c r="C40" s="15" t="s">
        <v>9</v>
      </c>
      <c r="D40" s="15" t="s">
        <v>37</v>
      </c>
      <c r="E40" s="15" t="s">
        <v>41</v>
      </c>
      <c r="F40" s="15" t="s">
        <v>19</v>
      </c>
      <c r="G40" s="42"/>
    </row>
    <row r="41" spans="1:7" ht="18.75" hidden="1" customHeight="1" outlineLevel="4">
      <c r="A41" s="20" t="s">
        <v>42</v>
      </c>
      <c r="B41" s="9" t="s">
        <v>8</v>
      </c>
      <c r="C41" s="15" t="s">
        <v>9</v>
      </c>
      <c r="D41" s="15" t="s">
        <v>37</v>
      </c>
      <c r="E41" s="15" t="s">
        <v>41</v>
      </c>
      <c r="F41" s="15" t="s">
        <v>21</v>
      </c>
      <c r="G41" s="42"/>
    </row>
    <row r="42" spans="1:7" ht="31.15" customHeight="1" outlineLevel="4">
      <c r="A42" s="11" t="s">
        <v>22</v>
      </c>
      <c r="B42" s="9" t="s">
        <v>8</v>
      </c>
      <c r="C42" s="15" t="s">
        <v>9</v>
      </c>
      <c r="D42" s="15" t="s">
        <v>37</v>
      </c>
      <c r="E42" s="15" t="s">
        <v>39</v>
      </c>
      <c r="F42" s="15" t="s">
        <v>23</v>
      </c>
      <c r="G42" s="41">
        <f>G43</f>
        <v>12.03398</v>
      </c>
    </row>
    <row r="43" spans="1:7" ht="43.5" customHeight="1" outlineLevel="4">
      <c r="A43" s="12" t="s">
        <v>24</v>
      </c>
      <c r="B43" s="9" t="s">
        <v>8</v>
      </c>
      <c r="C43" s="15" t="s">
        <v>9</v>
      </c>
      <c r="D43" s="15" t="s">
        <v>37</v>
      </c>
      <c r="E43" s="15" t="s">
        <v>39</v>
      </c>
      <c r="F43" s="15" t="s">
        <v>25</v>
      </c>
      <c r="G43" s="41">
        <v>12.03398</v>
      </c>
    </row>
    <row r="44" spans="1:7" ht="45" hidden="1" customHeight="1" outlineLevel="4">
      <c r="A44" s="21" t="s">
        <v>43</v>
      </c>
      <c r="B44" s="9" t="s">
        <v>8</v>
      </c>
      <c r="C44" s="15" t="s">
        <v>9</v>
      </c>
      <c r="D44" s="15" t="s">
        <v>37</v>
      </c>
      <c r="E44" s="15" t="s">
        <v>44</v>
      </c>
      <c r="F44" s="15"/>
      <c r="G44" s="41">
        <f>G45+G47</f>
        <v>0</v>
      </c>
    </row>
    <row r="45" spans="1:7" ht="60" hidden="1" customHeight="1" outlineLevel="4">
      <c r="A45" s="12" t="s">
        <v>18</v>
      </c>
      <c r="B45" s="9" t="s">
        <v>8</v>
      </c>
      <c r="C45" s="15" t="s">
        <v>9</v>
      </c>
      <c r="D45" s="15" t="s">
        <v>37</v>
      </c>
      <c r="E45" s="15" t="s">
        <v>44</v>
      </c>
      <c r="F45" s="15" t="s">
        <v>19</v>
      </c>
      <c r="G45" s="41">
        <f>G46</f>
        <v>0</v>
      </c>
    </row>
    <row r="46" spans="1:7" ht="58.5" hidden="1" customHeight="1" outlineLevel="4">
      <c r="A46" s="12" t="s">
        <v>20</v>
      </c>
      <c r="B46" s="9" t="s">
        <v>8</v>
      </c>
      <c r="C46" s="15" t="s">
        <v>9</v>
      </c>
      <c r="D46" s="15" t="s">
        <v>37</v>
      </c>
      <c r="E46" s="15" t="s">
        <v>44</v>
      </c>
      <c r="F46" s="15" t="s">
        <v>21</v>
      </c>
      <c r="G46" s="42">
        <v>0</v>
      </c>
    </row>
    <row r="47" spans="1:7" ht="22.5" hidden="1" customHeight="1" outlineLevel="4">
      <c r="A47" s="22" t="s">
        <v>22</v>
      </c>
      <c r="B47" s="9" t="s">
        <v>8</v>
      </c>
      <c r="C47" s="9" t="s">
        <v>9</v>
      </c>
      <c r="D47" s="9" t="s">
        <v>37</v>
      </c>
      <c r="E47" s="23" t="s">
        <v>45</v>
      </c>
      <c r="F47" s="9" t="s">
        <v>23</v>
      </c>
      <c r="G47" s="42"/>
    </row>
    <row r="48" spans="1:7" ht="22.5" hidden="1" customHeight="1" outlineLevel="4">
      <c r="A48" s="12" t="s">
        <v>46</v>
      </c>
      <c r="B48" s="9" t="s">
        <v>8</v>
      </c>
      <c r="C48" s="9" t="s">
        <v>9</v>
      </c>
      <c r="D48" s="9" t="s">
        <v>37</v>
      </c>
      <c r="E48" s="23" t="s">
        <v>45</v>
      </c>
      <c r="F48" s="9" t="s">
        <v>47</v>
      </c>
      <c r="G48" s="42"/>
    </row>
    <row r="49" spans="1:7" ht="30" hidden="1" customHeight="1" outlineLevel="4">
      <c r="A49" s="12" t="s">
        <v>48</v>
      </c>
      <c r="B49" s="9" t="s">
        <v>8</v>
      </c>
      <c r="C49" s="9" t="s">
        <v>9</v>
      </c>
      <c r="D49" s="9" t="s">
        <v>37</v>
      </c>
      <c r="E49" s="23" t="s">
        <v>49</v>
      </c>
      <c r="F49" s="9"/>
      <c r="G49" s="41">
        <f t="shared" ref="G49:G50" si="3">G50</f>
        <v>0</v>
      </c>
    </row>
    <row r="50" spans="1:7" ht="22.5" hidden="1" customHeight="1" outlineLevel="4">
      <c r="A50" s="18" t="s">
        <v>22</v>
      </c>
      <c r="B50" s="9" t="s">
        <v>8</v>
      </c>
      <c r="C50" s="9" t="s">
        <v>9</v>
      </c>
      <c r="D50" s="9" t="s">
        <v>37</v>
      </c>
      <c r="E50" s="23" t="s">
        <v>49</v>
      </c>
      <c r="F50" s="9" t="s">
        <v>23</v>
      </c>
      <c r="G50" s="41">
        <f t="shared" si="3"/>
        <v>0</v>
      </c>
    </row>
    <row r="51" spans="1:7" ht="23.25" hidden="1" customHeight="1" outlineLevel="4">
      <c r="A51" s="18" t="s">
        <v>28</v>
      </c>
      <c r="B51" s="9" t="s">
        <v>8</v>
      </c>
      <c r="C51" s="9" t="s">
        <v>9</v>
      </c>
      <c r="D51" s="9" t="s">
        <v>37</v>
      </c>
      <c r="E51" s="23" t="s">
        <v>49</v>
      </c>
      <c r="F51" s="9" t="s">
        <v>29</v>
      </c>
      <c r="G51" s="42"/>
    </row>
    <row r="52" spans="1:7" ht="0.75" customHeight="1" outlineLevel="5">
      <c r="A52" s="24" t="s">
        <v>50</v>
      </c>
      <c r="B52" s="9" t="s">
        <v>8</v>
      </c>
      <c r="C52" s="25" t="s">
        <v>51</v>
      </c>
      <c r="D52" s="25"/>
      <c r="E52" s="25"/>
      <c r="F52" s="25"/>
      <c r="G52" s="41">
        <f t="shared" ref="G52" si="4">G53</f>
        <v>111.64700000000001</v>
      </c>
    </row>
    <row r="53" spans="1:7" ht="32.25" customHeight="1" outlineLevel="5">
      <c r="A53" s="24" t="s">
        <v>52</v>
      </c>
      <c r="B53" s="9" t="s">
        <v>8</v>
      </c>
      <c r="C53" s="25" t="s">
        <v>51</v>
      </c>
      <c r="D53" s="25" t="s">
        <v>53</v>
      </c>
      <c r="E53" s="25"/>
      <c r="F53" s="25"/>
      <c r="G53" s="41">
        <f>G54+G59</f>
        <v>111.64700000000001</v>
      </c>
    </row>
    <row r="54" spans="1:7" ht="69.75" customHeight="1" outlineLevel="5">
      <c r="A54" s="26" t="s">
        <v>54</v>
      </c>
      <c r="B54" s="9" t="s">
        <v>8</v>
      </c>
      <c r="C54" s="25" t="s">
        <v>51</v>
      </c>
      <c r="D54" s="25" t="s">
        <v>53</v>
      </c>
      <c r="E54" s="25" t="s">
        <v>55</v>
      </c>
      <c r="F54" s="25"/>
      <c r="G54" s="41">
        <f>G55+G57</f>
        <v>109.34</v>
      </c>
    </row>
    <row r="55" spans="1:7" ht="105" customHeight="1" outlineLevel="5">
      <c r="A55" s="24" t="s">
        <v>14</v>
      </c>
      <c r="B55" s="9" t="s">
        <v>8</v>
      </c>
      <c r="C55" s="25" t="s">
        <v>51</v>
      </c>
      <c r="D55" s="25" t="s">
        <v>53</v>
      </c>
      <c r="E55" s="25" t="s">
        <v>55</v>
      </c>
      <c r="F55" s="25" t="s">
        <v>15</v>
      </c>
      <c r="G55" s="41">
        <f>G56</f>
        <v>109.34</v>
      </c>
    </row>
    <row r="56" spans="1:7" ht="48.75" customHeight="1" outlineLevel="5">
      <c r="A56" s="10" t="s">
        <v>16</v>
      </c>
      <c r="B56" s="9" t="s">
        <v>8</v>
      </c>
      <c r="C56" s="25" t="s">
        <v>51</v>
      </c>
      <c r="D56" s="25" t="s">
        <v>53</v>
      </c>
      <c r="E56" s="25" t="s">
        <v>55</v>
      </c>
      <c r="F56" s="25" t="s">
        <v>17</v>
      </c>
      <c r="G56" s="42">
        <v>109.34</v>
      </c>
    </row>
    <row r="57" spans="1:7" ht="0.75" hidden="1" customHeight="1" outlineLevel="5">
      <c r="A57" s="10" t="s">
        <v>18</v>
      </c>
      <c r="B57" s="9" t="s">
        <v>8</v>
      </c>
      <c r="C57" s="25" t="s">
        <v>51</v>
      </c>
      <c r="D57" s="25" t="s">
        <v>53</v>
      </c>
      <c r="E57" s="25" t="s">
        <v>55</v>
      </c>
      <c r="F57" s="25" t="s">
        <v>19</v>
      </c>
      <c r="G57" s="42"/>
    </row>
    <row r="58" spans="1:7" ht="52.5" hidden="1" customHeight="1" outlineLevel="5">
      <c r="A58" s="10" t="s">
        <v>20</v>
      </c>
      <c r="B58" s="9" t="s">
        <v>8</v>
      </c>
      <c r="C58" s="25" t="s">
        <v>51</v>
      </c>
      <c r="D58" s="25" t="s">
        <v>53</v>
      </c>
      <c r="E58" s="25" t="s">
        <v>55</v>
      </c>
      <c r="F58" s="25" t="s">
        <v>21</v>
      </c>
      <c r="G58" s="42"/>
    </row>
    <row r="59" spans="1:7" ht="53.25" customHeight="1" outlineLevel="5">
      <c r="A59" s="12" t="s">
        <v>18</v>
      </c>
      <c r="B59" s="9" t="s">
        <v>8</v>
      </c>
      <c r="C59" s="25" t="s">
        <v>51</v>
      </c>
      <c r="D59" s="25" t="s">
        <v>53</v>
      </c>
      <c r="E59" s="25" t="s">
        <v>55</v>
      </c>
      <c r="F59" s="15" t="s">
        <v>19</v>
      </c>
      <c r="G59" s="41">
        <f>G60</f>
        <v>2.3069999999999999</v>
      </c>
    </row>
    <row r="60" spans="1:7" ht="51.75" customHeight="1" outlineLevel="5">
      <c r="A60" s="12" t="s">
        <v>20</v>
      </c>
      <c r="B60" s="9" t="s">
        <v>8</v>
      </c>
      <c r="C60" s="25" t="s">
        <v>51</v>
      </c>
      <c r="D60" s="25" t="s">
        <v>53</v>
      </c>
      <c r="E60" s="25" t="s">
        <v>55</v>
      </c>
      <c r="F60" s="15" t="s">
        <v>21</v>
      </c>
      <c r="G60" s="41">
        <v>2.3069999999999999</v>
      </c>
    </row>
    <row r="61" spans="1:7" ht="28.5" hidden="1" customHeight="1" outlineLevel="5">
      <c r="A61" s="16" t="s">
        <v>56</v>
      </c>
      <c r="B61" s="9" t="s">
        <v>8</v>
      </c>
      <c r="C61" s="25" t="s">
        <v>11</v>
      </c>
      <c r="D61" s="25"/>
      <c r="E61" s="15"/>
      <c r="F61" s="15"/>
      <c r="G61" s="41">
        <f>G62</f>
        <v>300.26599999999996</v>
      </c>
    </row>
    <row r="62" spans="1:7" ht="32.25" customHeight="1" outlineLevel="5">
      <c r="A62" s="16" t="s">
        <v>57</v>
      </c>
      <c r="B62" s="9" t="s">
        <v>8</v>
      </c>
      <c r="C62" s="25" t="s">
        <v>11</v>
      </c>
      <c r="D62" s="25" t="s">
        <v>58</v>
      </c>
      <c r="E62" s="15"/>
      <c r="F62" s="15"/>
      <c r="G62" s="41">
        <f>G63+G66+G72+G77+G80</f>
        <v>300.26599999999996</v>
      </c>
    </row>
    <row r="63" spans="1:7" ht="37.5" hidden="1" outlineLevel="5">
      <c r="A63" s="27" t="s">
        <v>59</v>
      </c>
      <c r="B63" s="9" t="s">
        <v>8</v>
      </c>
      <c r="C63" s="25" t="s">
        <v>11</v>
      </c>
      <c r="D63" s="25" t="s">
        <v>58</v>
      </c>
      <c r="E63" s="28" t="s">
        <v>60</v>
      </c>
      <c r="F63" s="15"/>
      <c r="G63" s="42"/>
    </row>
    <row r="64" spans="1:7" ht="56.25" hidden="1" outlineLevel="5">
      <c r="A64" s="12" t="s">
        <v>18</v>
      </c>
      <c r="B64" s="9" t="s">
        <v>8</v>
      </c>
      <c r="C64" s="25" t="s">
        <v>11</v>
      </c>
      <c r="D64" s="25" t="s">
        <v>58</v>
      </c>
      <c r="E64" s="28" t="s">
        <v>60</v>
      </c>
      <c r="F64" s="25" t="s">
        <v>19</v>
      </c>
      <c r="G64" s="42"/>
    </row>
    <row r="65" spans="1:7" ht="56.25" hidden="1" outlineLevel="5">
      <c r="A65" s="12" t="s">
        <v>20</v>
      </c>
      <c r="B65" s="9" t="s">
        <v>8</v>
      </c>
      <c r="C65" s="25" t="s">
        <v>11</v>
      </c>
      <c r="D65" s="25" t="s">
        <v>58</v>
      </c>
      <c r="E65" s="28" t="s">
        <v>60</v>
      </c>
      <c r="F65" s="25" t="s">
        <v>21</v>
      </c>
      <c r="G65" s="42"/>
    </row>
    <row r="66" spans="1:7" ht="64.5" customHeight="1" outlineLevel="5">
      <c r="A66" s="26" t="s">
        <v>61</v>
      </c>
      <c r="B66" s="9" t="s">
        <v>8</v>
      </c>
      <c r="C66" s="25" t="s">
        <v>11</v>
      </c>
      <c r="D66" s="25" t="s">
        <v>58</v>
      </c>
      <c r="E66" s="28" t="s">
        <v>62</v>
      </c>
      <c r="F66" s="25"/>
      <c r="G66" s="41">
        <f t="shared" ref="G66:G67" si="5">G67</f>
        <v>190.66399999999999</v>
      </c>
    </row>
    <row r="67" spans="1:7" ht="55.5" customHeight="1" outlineLevel="5">
      <c r="A67" s="12" t="s">
        <v>18</v>
      </c>
      <c r="B67" s="9" t="s">
        <v>8</v>
      </c>
      <c r="C67" s="25" t="s">
        <v>11</v>
      </c>
      <c r="D67" s="25" t="s">
        <v>58</v>
      </c>
      <c r="E67" s="28" t="s">
        <v>62</v>
      </c>
      <c r="F67" s="25" t="s">
        <v>19</v>
      </c>
      <c r="G67" s="41">
        <f t="shared" si="5"/>
        <v>190.66399999999999</v>
      </c>
    </row>
    <row r="68" spans="1:7" ht="53.25" customHeight="1" outlineLevel="5">
      <c r="A68" s="12" t="s">
        <v>20</v>
      </c>
      <c r="B68" s="9" t="s">
        <v>8</v>
      </c>
      <c r="C68" s="25" t="s">
        <v>11</v>
      </c>
      <c r="D68" s="25" t="s">
        <v>58</v>
      </c>
      <c r="E68" s="28" t="s">
        <v>62</v>
      </c>
      <c r="F68" s="25" t="s">
        <v>21</v>
      </c>
      <c r="G68" s="42">
        <v>190.66399999999999</v>
      </c>
    </row>
    <row r="69" spans="1:7" ht="75" hidden="1" outlineLevel="5">
      <c r="A69" s="27" t="s">
        <v>63</v>
      </c>
      <c r="B69" s="9" t="s">
        <v>8</v>
      </c>
      <c r="C69" s="25" t="s">
        <v>11</v>
      </c>
      <c r="D69" s="25" t="s">
        <v>58</v>
      </c>
      <c r="E69" s="28" t="s">
        <v>64</v>
      </c>
      <c r="F69" s="25"/>
      <c r="G69" s="42"/>
    </row>
    <row r="70" spans="1:7" ht="56.25" hidden="1" outlineLevel="5">
      <c r="A70" s="12" t="s">
        <v>18</v>
      </c>
      <c r="B70" s="9" t="s">
        <v>8</v>
      </c>
      <c r="C70" s="25" t="s">
        <v>11</v>
      </c>
      <c r="D70" s="25" t="s">
        <v>58</v>
      </c>
      <c r="E70" s="28" t="s">
        <v>64</v>
      </c>
      <c r="F70" s="25" t="s">
        <v>19</v>
      </c>
      <c r="G70" s="42"/>
    </row>
    <row r="71" spans="1:7" ht="56.25" hidden="1" outlineLevel="5">
      <c r="A71" s="12" t="s">
        <v>20</v>
      </c>
      <c r="B71" s="9" t="s">
        <v>8</v>
      </c>
      <c r="C71" s="25" t="s">
        <v>11</v>
      </c>
      <c r="D71" s="25" t="s">
        <v>58</v>
      </c>
      <c r="E71" s="28" t="s">
        <v>64</v>
      </c>
      <c r="F71" s="25" t="s">
        <v>21</v>
      </c>
      <c r="G71" s="42"/>
    </row>
    <row r="72" spans="1:7" ht="49.5" customHeight="1" outlineLevel="5">
      <c r="A72" s="26" t="s">
        <v>65</v>
      </c>
      <c r="B72" s="9" t="s">
        <v>8</v>
      </c>
      <c r="C72" s="25" t="s">
        <v>11</v>
      </c>
      <c r="D72" s="25" t="s">
        <v>58</v>
      </c>
      <c r="E72" s="28" t="s">
        <v>66</v>
      </c>
      <c r="F72" s="25"/>
      <c r="G72" s="41">
        <f t="shared" ref="G72:G73" si="6">G73</f>
        <v>100</v>
      </c>
    </row>
    <row r="73" spans="1:7" ht="57" customHeight="1" outlineLevel="5">
      <c r="A73" s="12" t="s">
        <v>18</v>
      </c>
      <c r="B73" s="9" t="s">
        <v>8</v>
      </c>
      <c r="C73" s="25" t="s">
        <v>11</v>
      </c>
      <c r="D73" s="25" t="s">
        <v>58</v>
      </c>
      <c r="E73" s="28" t="s">
        <v>66</v>
      </c>
      <c r="F73" s="25" t="s">
        <v>19</v>
      </c>
      <c r="G73" s="41">
        <f t="shared" si="6"/>
        <v>100</v>
      </c>
    </row>
    <row r="74" spans="1:7" ht="51" customHeight="1" outlineLevel="5">
      <c r="A74" s="12" t="s">
        <v>20</v>
      </c>
      <c r="B74" s="9" t="s">
        <v>8</v>
      </c>
      <c r="C74" s="25" t="s">
        <v>11</v>
      </c>
      <c r="D74" s="25" t="s">
        <v>58</v>
      </c>
      <c r="E74" s="28" t="s">
        <v>66</v>
      </c>
      <c r="F74" s="25" t="s">
        <v>21</v>
      </c>
      <c r="G74" s="42">
        <v>100</v>
      </c>
    </row>
    <row r="75" spans="1:7" ht="18.75" hidden="1" outlineLevel="5">
      <c r="A75" s="27" t="s">
        <v>22</v>
      </c>
      <c r="B75" s="9" t="s">
        <v>8</v>
      </c>
      <c r="C75" s="25" t="s">
        <v>11</v>
      </c>
      <c r="D75" s="25" t="s">
        <v>58</v>
      </c>
      <c r="E75" s="28" t="s">
        <v>67</v>
      </c>
      <c r="F75" s="25" t="s">
        <v>23</v>
      </c>
      <c r="G75" s="42"/>
    </row>
    <row r="76" spans="1:7" ht="18.75" hidden="1" outlineLevel="5">
      <c r="A76" s="27" t="s">
        <v>68</v>
      </c>
      <c r="B76" s="9" t="s">
        <v>8</v>
      </c>
      <c r="C76" s="25" t="s">
        <v>11</v>
      </c>
      <c r="D76" s="25" t="s">
        <v>58</v>
      </c>
      <c r="E76" s="28" t="s">
        <v>67</v>
      </c>
      <c r="F76" s="25" t="s">
        <v>47</v>
      </c>
      <c r="G76" s="42"/>
    </row>
    <row r="77" spans="1:7" ht="68.25" hidden="1" customHeight="1" outlineLevel="5">
      <c r="A77" s="18" t="s">
        <v>69</v>
      </c>
      <c r="B77" s="9" t="s">
        <v>8</v>
      </c>
      <c r="C77" s="25" t="s">
        <v>11</v>
      </c>
      <c r="D77" s="25" t="s">
        <v>58</v>
      </c>
      <c r="E77" s="28" t="s">
        <v>70</v>
      </c>
      <c r="F77" s="25"/>
      <c r="G77" s="42"/>
    </row>
    <row r="78" spans="1:7" ht="56.25" hidden="1" outlineLevel="5">
      <c r="A78" s="12" t="s">
        <v>18</v>
      </c>
      <c r="B78" s="9" t="s">
        <v>8</v>
      </c>
      <c r="C78" s="25" t="s">
        <v>11</v>
      </c>
      <c r="D78" s="25" t="s">
        <v>58</v>
      </c>
      <c r="E78" s="28" t="s">
        <v>70</v>
      </c>
      <c r="F78" s="25" t="s">
        <v>19</v>
      </c>
      <c r="G78" s="42"/>
    </row>
    <row r="79" spans="1:7" ht="56.25" hidden="1" outlineLevel="5">
      <c r="A79" s="12" t="s">
        <v>20</v>
      </c>
      <c r="B79" s="9" t="s">
        <v>8</v>
      </c>
      <c r="C79" s="25" t="s">
        <v>11</v>
      </c>
      <c r="D79" s="25" t="s">
        <v>58</v>
      </c>
      <c r="E79" s="28" t="s">
        <v>70</v>
      </c>
      <c r="F79" s="25" t="s">
        <v>21</v>
      </c>
      <c r="G79" s="42"/>
    </row>
    <row r="80" spans="1:7" ht="82.5" customHeight="1" outlineLevel="5">
      <c r="A80" s="26" t="s">
        <v>71</v>
      </c>
      <c r="B80" s="9" t="s">
        <v>8</v>
      </c>
      <c r="C80" s="25" t="s">
        <v>11</v>
      </c>
      <c r="D80" s="25" t="s">
        <v>58</v>
      </c>
      <c r="E80" s="28" t="s">
        <v>72</v>
      </c>
      <c r="F80" s="25"/>
      <c r="G80" s="41">
        <f t="shared" ref="G80:G81" si="7">G81</f>
        <v>9.6020000000000003</v>
      </c>
    </row>
    <row r="81" spans="1:7" ht="54.75" customHeight="1" outlineLevel="5">
      <c r="A81" s="12" t="s">
        <v>18</v>
      </c>
      <c r="B81" s="9" t="s">
        <v>8</v>
      </c>
      <c r="C81" s="25" t="s">
        <v>11</v>
      </c>
      <c r="D81" s="25" t="s">
        <v>58</v>
      </c>
      <c r="E81" s="28" t="s">
        <v>72</v>
      </c>
      <c r="F81" s="25" t="s">
        <v>19</v>
      </c>
      <c r="G81" s="41">
        <f t="shared" si="7"/>
        <v>9.6020000000000003</v>
      </c>
    </row>
    <row r="82" spans="1:7" ht="53.25" customHeight="1" outlineLevel="5">
      <c r="A82" s="12" t="s">
        <v>20</v>
      </c>
      <c r="B82" s="9" t="s">
        <v>8</v>
      </c>
      <c r="C82" s="25" t="s">
        <v>11</v>
      </c>
      <c r="D82" s="25" t="s">
        <v>58</v>
      </c>
      <c r="E82" s="28" t="s">
        <v>72</v>
      </c>
      <c r="F82" s="25" t="s">
        <v>21</v>
      </c>
      <c r="G82" s="42">
        <v>9.6020000000000003</v>
      </c>
    </row>
    <row r="83" spans="1:7" ht="93.75" hidden="1" outlineLevel="5">
      <c r="A83" s="14" t="s">
        <v>73</v>
      </c>
      <c r="B83" s="9" t="s">
        <v>8</v>
      </c>
      <c r="C83" s="25" t="s">
        <v>11</v>
      </c>
      <c r="D83" s="25" t="s">
        <v>58</v>
      </c>
      <c r="E83" s="28" t="s">
        <v>74</v>
      </c>
      <c r="F83" s="25"/>
      <c r="G83" s="42"/>
    </row>
    <row r="84" spans="1:7" ht="56.25" hidden="1" outlineLevel="5">
      <c r="A84" s="12" t="s">
        <v>18</v>
      </c>
      <c r="B84" s="9" t="s">
        <v>8</v>
      </c>
      <c r="C84" s="25" t="s">
        <v>11</v>
      </c>
      <c r="D84" s="25" t="s">
        <v>58</v>
      </c>
      <c r="E84" s="28" t="s">
        <v>74</v>
      </c>
      <c r="F84" s="25" t="s">
        <v>19</v>
      </c>
      <c r="G84" s="42"/>
    </row>
    <row r="85" spans="1:7" ht="56.25" hidden="1" outlineLevel="5">
      <c r="A85" s="12" t="s">
        <v>20</v>
      </c>
      <c r="B85" s="9" t="s">
        <v>8</v>
      </c>
      <c r="C85" s="25" t="s">
        <v>11</v>
      </c>
      <c r="D85" s="25" t="s">
        <v>58</v>
      </c>
      <c r="E85" s="28" t="s">
        <v>74</v>
      </c>
      <c r="F85" s="25" t="s">
        <v>21</v>
      </c>
      <c r="G85" s="42"/>
    </row>
    <row r="86" spans="1:7" ht="28.5" hidden="1" customHeight="1" outlineLevel="1" collapsed="1">
      <c r="A86" s="29" t="s">
        <v>75</v>
      </c>
      <c r="B86" s="9" t="s">
        <v>8</v>
      </c>
      <c r="C86" s="9" t="s">
        <v>76</v>
      </c>
      <c r="D86" s="9"/>
      <c r="E86" s="9"/>
      <c r="F86" s="9"/>
      <c r="G86" s="41">
        <f>G94+G87</f>
        <v>165.81380999999999</v>
      </c>
    </row>
    <row r="87" spans="1:7" ht="27" customHeight="1" outlineLevel="1">
      <c r="A87" s="12" t="s">
        <v>77</v>
      </c>
      <c r="B87" s="9" t="s">
        <v>8</v>
      </c>
      <c r="C87" s="15" t="s">
        <v>76</v>
      </c>
      <c r="D87" s="15" t="s">
        <v>51</v>
      </c>
      <c r="E87" s="15"/>
      <c r="F87" s="15"/>
      <c r="G87" s="41">
        <f t="shared" ref="G87:G89" si="8">G88</f>
        <v>10</v>
      </c>
    </row>
    <row r="88" spans="1:7" ht="37.5" customHeight="1" outlineLevel="1">
      <c r="A88" s="12" t="s">
        <v>78</v>
      </c>
      <c r="B88" s="9" t="s">
        <v>8</v>
      </c>
      <c r="C88" s="15" t="s">
        <v>76</v>
      </c>
      <c r="D88" s="15" t="s">
        <v>51</v>
      </c>
      <c r="E88" s="15" t="s">
        <v>79</v>
      </c>
      <c r="F88" s="15"/>
      <c r="G88" s="41">
        <f t="shared" si="8"/>
        <v>10</v>
      </c>
    </row>
    <row r="89" spans="1:7" ht="54" customHeight="1" outlineLevel="1">
      <c r="A89" s="12" t="s">
        <v>18</v>
      </c>
      <c r="B89" s="9" t="s">
        <v>8</v>
      </c>
      <c r="C89" s="15" t="s">
        <v>76</v>
      </c>
      <c r="D89" s="15" t="s">
        <v>51</v>
      </c>
      <c r="E89" s="15" t="s">
        <v>79</v>
      </c>
      <c r="F89" s="15" t="s">
        <v>19</v>
      </c>
      <c r="G89" s="41">
        <f t="shared" si="8"/>
        <v>10</v>
      </c>
    </row>
    <row r="90" spans="1:7" ht="51.75" customHeight="1" outlineLevel="1">
      <c r="A90" s="12" t="s">
        <v>20</v>
      </c>
      <c r="B90" s="9" t="s">
        <v>8</v>
      </c>
      <c r="C90" s="15" t="s">
        <v>76</v>
      </c>
      <c r="D90" s="15" t="s">
        <v>51</v>
      </c>
      <c r="E90" s="15" t="s">
        <v>79</v>
      </c>
      <c r="F90" s="15" t="s">
        <v>21</v>
      </c>
      <c r="G90" s="42">
        <v>10</v>
      </c>
    </row>
    <row r="91" spans="1:7" ht="75" hidden="1" outlineLevel="1">
      <c r="A91" s="8" t="s">
        <v>80</v>
      </c>
      <c r="B91" s="9" t="s">
        <v>8</v>
      </c>
      <c r="C91" s="9" t="s">
        <v>76</v>
      </c>
      <c r="D91" s="9" t="s">
        <v>9</v>
      </c>
      <c r="E91" s="9" t="s">
        <v>81</v>
      </c>
      <c r="F91" s="9"/>
      <c r="G91" s="42"/>
    </row>
    <row r="92" spans="1:7" ht="56.25" hidden="1" outlineLevel="1">
      <c r="A92" s="10" t="s">
        <v>18</v>
      </c>
      <c r="B92" s="9" t="s">
        <v>8</v>
      </c>
      <c r="C92" s="9" t="s">
        <v>76</v>
      </c>
      <c r="D92" s="9" t="s">
        <v>9</v>
      </c>
      <c r="E92" s="9" t="s">
        <v>81</v>
      </c>
      <c r="F92" s="9" t="s">
        <v>19</v>
      </c>
      <c r="G92" s="42"/>
    </row>
    <row r="93" spans="1:7" ht="56.25" hidden="1" outlineLevel="1">
      <c r="A93" s="10" t="s">
        <v>20</v>
      </c>
      <c r="B93" s="9" t="s">
        <v>8</v>
      </c>
      <c r="C93" s="9" t="s">
        <v>76</v>
      </c>
      <c r="D93" s="9" t="s">
        <v>9</v>
      </c>
      <c r="E93" s="9" t="s">
        <v>81</v>
      </c>
      <c r="F93" s="9" t="s">
        <v>21</v>
      </c>
      <c r="G93" s="42"/>
    </row>
    <row r="94" spans="1:7" ht="29.25" customHeight="1" outlineLevel="2">
      <c r="A94" s="8" t="s">
        <v>82</v>
      </c>
      <c r="B94" s="9" t="s">
        <v>8</v>
      </c>
      <c r="C94" s="9" t="s">
        <v>76</v>
      </c>
      <c r="D94" s="9" t="s">
        <v>53</v>
      </c>
      <c r="E94" s="9"/>
      <c r="F94" s="9"/>
      <c r="G94" s="41">
        <f>G95+G100</f>
        <v>155.81380999999999</v>
      </c>
    </row>
    <row r="95" spans="1:7" ht="27.75" customHeight="1" outlineLevel="4">
      <c r="A95" s="8" t="s">
        <v>83</v>
      </c>
      <c r="B95" s="9" t="s">
        <v>8</v>
      </c>
      <c r="C95" s="9" t="s">
        <v>76</v>
      </c>
      <c r="D95" s="9" t="s">
        <v>53</v>
      </c>
      <c r="E95" s="9" t="s">
        <v>84</v>
      </c>
      <c r="F95" s="9"/>
      <c r="G95" s="41">
        <f>G96+G98</f>
        <v>68.313810000000004</v>
      </c>
    </row>
    <row r="96" spans="1:7" ht="45" customHeight="1" outlineLevel="4">
      <c r="A96" s="10" t="s">
        <v>18</v>
      </c>
      <c r="B96" s="9" t="s">
        <v>8</v>
      </c>
      <c r="C96" s="9" t="s">
        <v>76</v>
      </c>
      <c r="D96" s="9" t="s">
        <v>53</v>
      </c>
      <c r="E96" s="9" t="s">
        <v>84</v>
      </c>
      <c r="F96" s="9" t="s">
        <v>19</v>
      </c>
      <c r="G96" s="41">
        <f>G97</f>
        <v>67.991439999999997</v>
      </c>
    </row>
    <row r="97" spans="1:7" ht="53.85" customHeight="1" outlineLevel="4">
      <c r="A97" s="10" t="s">
        <v>20</v>
      </c>
      <c r="B97" s="9" t="s">
        <v>8</v>
      </c>
      <c r="C97" s="9" t="s">
        <v>76</v>
      </c>
      <c r="D97" s="9" t="s">
        <v>53</v>
      </c>
      <c r="E97" s="9" t="s">
        <v>84</v>
      </c>
      <c r="F97" s="9" t="s">
        <v>21</v>
      </c>
      <c r="G97" s="42">
        <v>67.991439999999997</v>
      </c>
    </row>
    <row r="98" spans="1:7" ht="18.75" outlineLevel="4">
      <c r="A98" s="21" t="s">
        <v>22</v>
      </c>
      <c r="B98" s="9" t="s">
        <v>8</v>
      </c>
      <c r="C98" s="9" t="s">
        <v>76</v>
      </c>
      <c r="D98" s="9" t="s">
        <v>53</v>
      </c>
      <c r="E98" s="9" t="s">
        <v>84</v>
      </c>
      <c r="F98" s="9" t="s">
        <v>23</v>
      </c>
      <c r="G98" s="42">
        <f>G99</f>
        <v>0.32236999999999999</v>
      </c>
    </row>
    <row r="99" spans="1:7" ht="33" customHeight="1" outlineLevel="4">
      <c r="A99" s="12" t="s">
        <v>24</v>
      </c>
      <c r="B99" s="9" t="s">
        <v>8</v>
      </c>
      <c r="C99" s="9" t="s">
        <v>76</v>
      </c>
      <c r="D99" s="9" t="s">
        <v>53</v>
      </c>
      <c r="E99" s="9" t="s">
        <v>84</v>
      </c>
      <c r="F99" s="9" t="s">
        <v>25</v>
      </c>
      <c r="G99" s="42">
        <v>0.32236999999999999</v>
      </c>
    </row>
    <row r="100" spans="1:7" ht="26.25" customHeight="1" outlineLevel="4">
      <c r="A100" s="30" t="s">
        <v>85</v>
      </c>
      <c r="B100" s="9" t="s">
        <v>8</v>
      </c>
      <c r="C100" s="9" t="s">
        <v>76</v>
      </c>
      <c r="D100" s="9" t="s">
        <v>53</v>
      </c>
      <c r="E100" s="9" t="s">
        <v>86</v>
      </c>
      <c r="F100" s="9"/>
      <c r="G100" s="42">
        <f>G101+G103</f>
        <v>87.5</v>
      </c>
    </row>
    <row r="101" spans="1:7" ht="47.25" customHeight="1" outlineLevel="4">
      <c r="A101" s="17" t="s">
        <v>87</v>
      </c>
      <c r="B101" s="9" t="s">
        <v>8</v>
      </c>
      <c r="C101" s="9" t="s">
        <v>76</v>
      </c>
      <c r="D101" s="9" t="s">
        <v>53</v>
      </c>
      <c r="E101" s="9" t="s">
        <v>86</v>
      </c>
      <c r="F101" s="9" t="s">
        <v>88</v>
      </c>
      <c r="G101" s="42">
        <f>G102</f>
        <v>50</v>
      </c>
    </row>
    <row r="102" spans="1:7" ht="28.5" customHeight="1" outlineLevel="4">
      <c r="A102" s="31" t="s">
        <v>89</v>
      </c>
      <c r="B102" s="9" t="s">
        <v>8</v>
      </c>
      <c r="C102" s="9" t="s">
        <v>76</v>
      </c>
      <c r="D102" s="9" t="s">
        <v>53</v>
      </c>
      <c r="E102" s="9" t="s">
        <v>86</v>
      </c>
      <c r="F102" s="9" t="s">
        <v>90</v>
      </c>
      <c r="G102" s="42">
        <v>50</v>
      </c>
    </row>
    <row r="103" spans="1:7" ht="25.5" customHeight="1" outlineLevel="4">
      <c r="A103" s="21" t="s">
        <v>22</v>
      </c>
      <c r="B103" s="9" t="s">
        <v>8</v>
      </c>
      <c r="C103" s="9" t="s">
        <v>76</v>
      </c>
      <c r="D103" s="9" t="s">
        <v>53</v>
      </c>
      <c r="E103" s="9" t="s">
        <v>86</v>
      </c>
      <c r="F103" s="9" t="s">
        <v>23</v>
      </c>
      <c r="G103" s="42">
        <f>G104</f>
        <v>37.5</v>
      </c>
    </row>
    <row r="104" spans="1:7" ht="27.75" customHeight="1" outlineLevel="4">
      <c r="A104" s="12" t="s">
        <v>24</v>
      </c>
      <c r="B104" s="9" t="s">
        <v>8</v>
      </c>
      <c r="C104" s="9" t="s">
        <v>76</v>
      </c>
      <c r="D104" s="9" t="s">
        <v>53</v>
      </c>
      <c r="E104" s="9" t="s">
        <v>86</v>
      </c>
      <c r="F104" s="9" t="s">
        <v>25</v>
      </c>
      <c r="G104" s="42">
        <v>37.5</v>
      </c>
    </row>
    <row r="105" spans="1:7" ht="23.25" customHeight="1">
      <c r="A105" s="51" t="s">
        <v>91</v>
      </c>
      <c r="B105" s="51"/>
      <c r="C105" s="51"/>
      <c r="D105" s="51"/>
      <c r="E105" s="51"/>
      <c r="F105" s="51"/>
      <c r="G105" s="41">
        <f t="shared" ref="G105" si="9">G15+G29+G33+G53+G62+G87+G94</f>
        <v>1876.60205</v>
      </c>
    </row>
    <row r="106" spans="1:7">
      <c r="A106" s="32"/>
      <c r="B106" s="32"/>
      <c r="C106" s="32"/>
      <c r="D106" s="32"/>
      <c r="E106" s="32"/>
      <c r="F106" s="32"/>
    </row>
    <row r="107" spans="1:7" ht="12.75" customHeight="1">
      <c r="A107" s="50"/>
      <c r="B107" s="50"/>
      <c r="C107" s="50"/>
      <c r="D107" s="50"/>
      <c r="E107" s="50"/>
      <c r="F107" s="50"/>
    </row>
  </sheetData>
  <mergeCells count="15">
    <mergeCell ref="A107:F107"/>
    <mergeCell ref="A105:F105"/>
    <mergeCell ref="A11:G11"/>
    <mergeCell ref="A8:G8"/>
    <mergeCell ref="A10:G10"/>
    <mergeCell ref="A9:H9"/>
    <mergeCell ref="H1:M1"/>
    <mergeCell ref="H2:M2"/>
    <mergeCell ref="H6:M6"/>
    <mergeCell ref="A6:G6"/>
    <mergeCell ref="D1:G1"/>
    <mergeCell ref="D2:G2"/>
    <mergeCell ref="D4:G4"/>
    <mergeCell ref="D5:G5"/>
    <mergeCell ref="C3:G3"/>
  </mergeCells>
  <pageMargins left="0.62992125749588002" right="0.54" top="0.39370077848434398" bottom="0.433070868253708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2023-05-17T05:54:01Z</cp:lastPrinted>
  <dcterms:modified xsi:type="dcterms:W3CDTF">2023-05-17T10:09:53Z</dcterms:modified>
</cp:coreProperties>
</file>